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0.10\西日本専用\34広島専用\【ホームページ】\R8年度\能開\喀痰\"/>
    </mc:Choice>
  </mc:AlternateContent>
  <xr:revisionPtr revIDLastSave="0" documentId="13_ncr:1_{663C9E97-CAB0-408C-A07C-35CE147809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実施研修実施結果一覧表" sheetId="5" r:id="rId1"/>
  </sheets>
  <definedNames>
    <definedName name="_xlnm._FilterDatabase" localSheetId="0" hidden="1">実施研修実施結果一覧表!#REF!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6" i="5" l="1"/>
  <c r="AI16" i="5"/>
  <c r="AK16" i="5" s="1"/>
  <c r="AN16" i="5" l="1"/>
  <c r="AM16" i="5"/>
  <c r="AM19" i="5"/>
  <c r="AL18" i="5" l="1"/>
  <c r="AI18" i="5"/>
  <c r="AK18" i="5" s="1"/>
  <c r="AL17" i="5"/>
  <c r="AI17" i="5"/>
  <c r="AK17" i="5" s="1"/>
  <c r="AL15" i="5"/>
  <c r="AI15" i="5"/>
  <c r="AK15" i="5" s="1"/>
  <c r="AL14" i="5"/>
  <c r="AI14" i="5"/>
  <c r="AK14" i="5" s="1"/>
  <c r="AL13" i="5"/>
  <c r="AI13" i="5"/>
  <c r="AK13" i="5" s="1"/>
  <c r="AM15" i="5" l="1"/>
  <c r="AN15" i="5"/>
  <c r="AN17" i="5"/>
  <c r="AM17" i="5"/>
  <c r="AM18" i="5"/>
  <c r="AN18" i="5"/>
  <c r="AM13" i="5"/>
  <c r="AN13" i="5" s="1"/>
  <c r="AM14" i="5"/>
  <c r="AN14" i="5"/>
</calcChain>
</file>

<file path=xl/sharedStrings.xml><?xml version="1.0" encoding="utf-8"?>
<sst xmlns="http://schemas.openxmlformats.org/spreadsheetml/2006/main" count="37" uniqueCount="36">
  <si>
    <t>×</t>
  </si>
  <si>
    <r>
      <rPr>
        <sz val="11"/>
        <rFont val="ＭＳ 明朝"/>
        <family val="1"/>
        <charset val="128"/>
      </rPr>
      <t>※</t>
    </r>
    <phoneticPr fontId="2"/>
  </si>
  <si>
    <r>
      <rPr>
        <sz val="11"/>
        <rFont val="ＭＳ 明朝"/>
        <family val="1"/>
        <charset val="128"/>
      </rPr>
      <t>　上記表には、「実地研修評価票」の全ての項目について実地研修指導講師の評価結果が「手順どおりに実施できている（評価判定基準「ア」）」と認められた場合に「○」印を記入してください。</t>
    </r>
    <rPh sb="1" eb="3">
      <t>ジョウキ</t>
    </rPh>
    <rPh sb="3" eb="4">
      <t>ヒョウ</t>
    </rPh>
    <rPh sb="8" eb="10">
      <t>ジッチ</t>
    </rPh>
    <rPh sb="10" eb="12">
      <t>ケンシュウ</t>
    </rPh>
    <rPh sb="12" eb="14">
      <t>ヒョウカ</t>
    </rPh>
    <rPh sb="14" eb="15">
      <t>ヒョウ</t>
    </rPh>
    <rPh sb="17" eb="18">
      <t>スベ</t>
    </rPh>
    <rPh sb="20" eb="22">
      <t>コウモク</t>
    </rPh>
    <rPh sb="26" eb="28">
      <t>ジッチ</t>
    </rPh>
    <rPh sb="28" eb="30">
      <t>ケンシュウ</t>
    </rPh>
    <rPh sb="30" eb="32">
      <t>シドウ</t>
    </rPh>
    <rPh sb="32" eb="34">
      <t>コウシ</t>
    </rPh>
    <rPh sb="35" eb="37">
      <t>ヒョウカ</t>
    </rPh>
    <rPh sb="37" eb="39">
      <t>ケッカ</t>
    </rPh>
    <rPh sb="41" eb="43">
      <t>テジュン</t>
    </rPh>
    <rPh sb="47" eb="49">
      <t>ジッシ</t>
    </rPh>
    <rPh sb="55" eb="57">
      <t>ヒョウカ</t>
    </rPh>
    <rPh sb="57" eb="59">
      <t>ハンテイ</t>
    </rPh>
    <rPh sb="59" eb="61">
      <t>キジュン</t>
    </rPh>
    <rPh sb="72" eb="74">
      <t>バアイ</t>
    </rPh>
    <rPh sb="80" eb="82">
      <t>キニュウ</t>
    </rPh>
    <phoneticPr fontId="2"/>
  </si>
  <si>
    <r>
      <rPr>
        <sz val="11"/>
        <rFont val="ＭＳ 明朝"/>
        <family val="1"/>
        <charset val="128"/>
      </rPr>
      <t>　回数が不足する場合は、適宜追加してください。</t>
    </r>
    <rPh sb="1" eb="3">
      <t>カイスウ</t>
    </rPh>
    <rPh sb="4" eb="6">
      <t>フソク</t>
    </rPh>
    <rPh sb="8" eb="10">
      <t>バアイ</t>
    </rPh>
    <rPh sb="12" eb="14">
      <t>テキギ</t>
    </rPh>
    <rPh sb="14" eb="16">
      <t>ツイカ</t>
    </rPh>
    <phoneticPr fontId="2"/>
  </si>
  <si>
    <r>
      <rPr>
        <sz val="11"/>
        <rFont val="ＭＳ 明朝"/>
        <family val="1"/>
        <charset val="128"/>
      </rPr>
      <t>【修了判定基準】</t>
    </r>
    <rPh sb="3" eb="5">
      <t>ハンテイ</t>
    </rPh>
    <rPh sb="5" eb="7">
      <t>キジュン</t>
    </rPh>
    <phoneticPr fontId="2"/>
  </si>
  <si>
    <r>
      <rPr>
        <sz val="11"/>
        <rFont val="ＭＳ 明朝"/>
        <family val="1"/>
        <charset val="128"/>
      </rPr>
      <t>　　要項で定める回数以上の実地研修を実施し、下記</t>
    </r>
    <r>
      <rPr>
        <sz val="11"/>
        <rFont val="Arial"/>
        <family val="2"/>
      </rPr>
      <t>(a),(b)</t>
    </r>
    <r>
      <rPr>
        <sz val="11"/>
        <rFont val="ＭＳ 明朝"/>
        <family val="1"/>
        <charset val="128"/>
      </rPr>
      <t>のいずれも満たす場合</t>
    </r>
    <rPh sb="2" eb="4">
      <t>ヨウコウ</t>
    </rPh>
    <rPh sb="5" eb="6">
      <t>サダ</t>
    </rPh>
    <rPh sb="8" eb="10">
      <t>カイスウ</t>
    </rPh>
    <rPh sb="13" eb="15">
      <t>ジッチ</t>
    </rPh>
    <rPh sb="15" eb="17">
      <t>ケンシュウ</t>
    </rPh>
    <phoneticPr fontId="2"/>
  </si>
  <si>
    <r>
      <rPr>
        <sz val="11"/>
        <rFont val="ＭＳ 明朝"/>
        <family val="1"/>
        <charset val="128"/>
      </rPr>
      <t>　　（</t>
    </r>
    <r>
      <rPr>
        <sz val="11"/>
        <rFont val="Arial"/>
        <family val="2"/>
      </rPr>
      <t>a</t>
    </r>
    <r>
      <rPr>
        <sz val="11"/>
        <rFont val="ＭＳ 明朝"/>
        <family val="1"/>
        <charset val="128"/>
      </rPr>
      <t>）累積成功率が</t>
    </r>
    <r>
      <rPr>
        <sz val="11"/>
        <rFont val="Arial"/>
        <family val="2"/>
      </rPr>
      <t>70</t>
    </r>
    <r>
      <rPr>
        <sz val="11"/>
        <rFont val="ＭＳ 明朝"/>
        <family val="1"/>
        <charset val="128"/>
      </rPr>
      <t>％以上であること</t>
    </r>
    <phoneticPr fontId="2"/>
  </si>
  <si>
    <r>
      <rPr>
        <sz val="11"/>
        <rFont val="ＭＳ 明朝"/>
        <family val="1"/>
        <charset val="128"/>
      </rPr>
      <t>　　（</t>
    </r>
    <r>
      <rPr>
        <sz val="11"/>
        <rFont val="Arial"/>
        <family val="2"/>
      </rPr>
      <t>b</t>
    </r>
    <r>
      <rPr>
        <sz val="11"/>
        <rFont val="ＭＳ 明朝"/>
        <family val="1"/>
        <charset val="128"/>
      </rPr>
      <t>）最終３回のケアの実施において不成功が１回もないこと（連続３回成功）</t>
    </r>
    <phoneticPr fontId="2"/>
  </si>
  <si>
    <t>印</t>
    <rPh sb="0" eb="1">
      <t>イン</t>
    </rPh>
    <phoneticPr fontId="2"/>
  </si>
  <si>
    <t>鼻腔内のたんの吸引</t>
    <phoneticPr fontId="2"/>
  </si>
  <si>
    <t>類　型</t>
    <rPh sb="0" eb="1">
      <t>タグイ</t>
    </rPh>
    <rPh sb="2" eb="3">
      <t>カタ</t>
    </rPh>
    <phoneticPr fontId="2"/>
  </si>
  <si>
    <t>１　受 講 番 号</t>
    <rPh sb="2" eb="3">
      <t>ウケ</t>
    </rPh>
    <rPh sb="4" eb="5">
      <t>コウ</t>
    </rPh>
    <rPh sb="6" eb="7">
      <t>バン</t>
    </rPh>
    <rPh sb="8" eb="9">
      <t>ゴウ</t>
    </rPh>
    <phoneticPr fontId="2"/>
  </si>
  <si>
    <t>２　受 講 者 名</t>
    <phoneticPr fontId="2"/>
  </si>
  <si>
    <t>最終３回を連続して成功</t>
    <rPh sb="0" eb="2">
      <t>サイシュウ</t>
    </rPh>
    <rPh sb="3" eb="4">
      <t>カイ</t>
    </rPh>
    <rPh sb="5" eb="7">
      <t>レンゾク</t>
    </rPh>
    <rPh sb="9" eb="11">
      <t>セイコウ</t>
    </rPh>
    <phoneticPr fontId="2"/>
  </si>
  <si>
    <t>胃ろう又は腸ろうによる経管栄養
(滴下型）</t>
    <rPh sb="17" eb="19">
      <t>テキカ</t>
    </rPh>
    <rPh sb="19" eb="20">
      <t>カタ</t>
    </rPh>
    <phoneticPr fontId="2"/>
  </si>
  <si>
    <t>胃ろう又は腸ろうによる経管栄養
（半固形の栄養剤）</t>
    <phoneticPr fontId="2"/>
  </si>
  <si>
    <t xml:space="preserve">
第二号研修</t>
    <rPh sb="1" eb="2">
      <t>ダイ</t>
    </rPh>
    <rPh sb="2" eb="4">
      <t>２ゴウ</t>
    </rPh>
    <rPh sb="4" eb="6">
      <t>ケンシュウ</t>
    </rPh>
    <phoneticPr fontId="2"/>
  </si>
  <si>
    <t>　喀痰吸引等研修（第二号研修）　実地研修実施結果一覧表</t>
    <phoneticPr fontId="2"/>
  </si>
  <si>
    <t>○</t>
  </si>
  <si>
    <t>全て成功</t>
    <rPh sb="0" eb="1">
      <t>スベ</t>
    </rPh>
    <rPh sb="2" eb="4">
      <t>セイコウ</t>
    </rPh>
    <phoneticPr fontId="2"/>
  </si>
  <si>
    <t>不成功有り</t>
    <rPh sb="0" eb="3">
      <t>フセイコウ</t>
    </rPh>
    <rPh sb="3" eb="4">
      <t>ア</t>
    </rPh>
    <phoneticPr fontId="2"/>
  </si>
  <si>
    <t>区　　　　分</t>
    <rPh sb="0" eb="1">
      <t>ク</t>
    </rPh>
    <rPh sb="5" eb="6">
      <t>ブン</t>
    </rPh>
    <phoneticPr fontId="2"/>
  </si>
  <si>
    <t>累積
成功率</t>
    <rPh sb="0" eb="2">
      <t>ルイセキ</t>
    </rPh>
    <rPh sb="3" eb="5">
      <t>セイコウ</t>
    </rPh>
    <rPh sb="5" eb="6">
      <t>リツ</t>
    </rPh>
    <phoneticPr fontId="2"/>
  </si>
  <si>
    <t>成功率</t>
    <rPh sb="0" eb="3">
      <t>セイコウリツ</t>
    </rPh>
    <phoneticPr fontId="2"/>
  </si>
  <si>
    <t>最終３回</t>
  </si>
  <si>
    <t>計</t>
    <rPh sb="0" eb="1">
      <t>ケイ</t>
    </rPh>
    <phoneticPr fontId="2"/>
  </si>
  <si>
    <t>修了
認定</t>
    <rPh sb="0" eb="2">
      <t>シュウリョウ</t>
    </rPh>
    <rPh sb="3" eb="5">
      <t>ニンテイ</t>
    </rPh>
    <phoneticPr fontId="2"/>
  </si>
  <si>
    <t>口腔内のたんの吸引</t>
    <rPh sb="7" eb="9">
      <t>キュウイン</t>
    </rPh>
    <phoneticPr fontId="2"/>
  </si>
  <si>
    <t>気管カニューレ内部のたんの吸引</t>
  </si>
  <si>
    <t>経鼻経管栄養</t>
  </si>
  <si>
    <t xml:space="preserve">  　   　　　　　　　　　　　　　　　</t>
    <phoneticPr fontId="2"/>
  </si>
  <si>
    <t>３　指導看護師名</t>
    <phoneticPr fontId="2"/>
  </si>
  <si>
    <t xml:space="preserve">  　   　　　　　　　　　　　　　　　</t>
    <phoneticPr fontId="2"/>
  </si>
  <si>
    <t>令和　　　年　　月　　日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2"/>
  </si>
  <si>
    <t>[様式8-8号]　公益財団法人介護労働安定センター広島支部</t>
    <phoneticPr fontId="2"/>
  </si>
  <si>
    <t>令和８年度　　公益財団法人介護労働安定センター広島支部</t>
    <rPh sb="0" eb="1">
      <t>レイ</t>
    </rPh>
    <rPh sb="1" eb="2">
      <t>ワ</t>
    </rPh>
    <rPh sb="3" eb="5">
      <t>ネンド</t>
    </rPh>
    <rPh sb="7" eb="9">
      <t>コウエキ</t>
    </rPh>
    <rPh sb="9" eb="11">
      <t>ザイダン</t>
    </rPh>
    <rPh sb="11" eb="13">
      <t>ホウジン</t>
    </rPh>
    <rPh sb="13" eb="15">
      <t>カイゴ</t>
    </rPh>
    <rPh sb="15" eb="17">
      <t>ロウドウ</t>
    </rPh>
    <rPh sb="17" eb="19">
      <t>アンテイ</t>
    </rPh>
    <rPh sb="23" eb="25">
      <t>ヒロシマ</t>
    </rPh>
    <rPh sb="25" eb="27">
      <t>シブ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</si>
</sst>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9" fillId="2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176" fontId="3" fillId="0" borderId="16" xfId="1" applyNumberFormat="1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35" xfId="1" applyNumberFormat="1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distributed" vertical="center" wrapText="1" indent="1"/>
    </xf>
    <xf numFmtId="0" fontId="13" fillId="0" borderId="29" xfId="0" applyFont="1" applyBorder="1" applyAlignment="1">
      <alignment horizontal="distributed" vertical="center" wrapText="1" indent="1"/>
    </xf>
    <xf numFmtId="0" fontId="13" fillId="0" borderId="30" xfId="0" applyFont="1" applyBorder="1" applyAlignment="1">
      <alignment horizontal="distributed" vertical="center" wrapText="1" indent="1"/>
    </xf>
    <xf numFmtId="0" fontId="13" fillId="0" borderId="31" xfId="0" applyFont="1" applyBorder="1" applyAlignment="1">
      <alignment horizontal="distributed" vertical="center" wrapText="1" indent="1"/>
    </xf>
    <xf numFmtId="0" fontId="13" fillId="0" borderId="32" xfId="0" applyFont="1" applyBorder="1" applyAlignment="1">
      <alignment horizontal="distributed" vertical="center" wrapText="1" indent="1"/>
    </xf>
    <xf numFmtId="0" fontId="13" fillId="0" borderId="33" xfId="0" applyFont="1" applyBorder="1" applyAlignment="1">
      <alignment horizontal="distributed" vertical="center" wrapText="1" indent="1"/>
    </xf>
    <xf numFmtId="0" fontId="13" fillId="0" borderId="26" xfId="0" applyFont="1" applyBorder="1" applyAlignment="1">
      <alignment horizontal="distributed" vertical="center" wrapText="1" indent="1"/>
    </xf>
    <xf numFmtId="0" fontId="13" fillId="0" borderId="34" xfId="0" applyFont="1" applyBorder="1" applyAlignment="1">
      <alignment horizontal="distributed" vertical="center" wrapText="1" indent="1"/>
    </xf>
    <xf numFmtId="0" fontId="13" fillId="0" borderId="38" xfId="0" applyFont="1" applyBorder="1" applyAlignment="1">
      <alignment horizontal="distributed" vertical="center" wrapText="1" indent="1"/>
    </xf>
    <xf numFmtId="0" fontId="13" fillId="0" borderId="39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</cellXfs>
  <cellStyles count="2">
    <cellStyle name="パーセント" xfId="1" builtinId="5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"/>
  <sheetViews>
    <sheetView tabSelected="1" workbookViewId="0">
      <selection activeCell="A4" sqref="A4:AN4"/>
    </sheetView>
  </sheetViews>
  <sheetFormatPr defaultColWidth="9" defaultRowHeight="30" customHeight="1" x14ac:dyDescent="0.15"/>
  <cols>
    <col min="1" max="1" width="1.25" style="1" customWidth="1"/>
    <col min="2" max="2" width="11.625" style="1" customWidth="1"/>
    <col min="3" max="3" width="3.75" style="1" customWidth="1"/>
    <col min="4" max="4" width="17.125" style="1" customWidth="1"/>
    <col min="5" max="34" width="2.625" style="1" customWidth="1"/>
    <col min="35" max="35" width="8.5" style="1" bestFit="1" customWidth="1"/>
    <col min="36" max="36" width="11.625" style="1" customWidth="1"/>
    <col min="37" max="39" width="2.5" style="1" hidden="1" customWidth="1"/>
    <col min="40" max="40" width="7.5" style="1" bestFit="1" customWidth="1"/>
    <col min="41" max="16384" width="9" style="1"/>
  </cols>
  <sheetData>
    <row r="1" spans="1:40" ht="21.75" customHeight="1" x14ac:dyDescent="0.15">
      <c r="W1" s="79" t="s">
        <v>34</v>
      </c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</row>
    <row r="2" spans="1:40" ht="22.5" customHeight="1" x14ac:dyDescent="0.15">
      <c r="A2" s="15"/>
      <c r="B2" s="16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81" t="s">
        <v>33</v>
      </c>
      <c r="AG2" s="81"/>
      <c r="AH2" s="81"/>
      <c r="AI2" s="81"/>
      <c r="AJ2" s="81"/>
      <c r="AK2" s="81"/>
      <c r="AL2" s="81"/>
      <c r="AM2" s="81"/>
      <c r="AN2" s="81"/>
    </row>
    <row r="3" spans="1:40" ht="21.75" customHeight="1" x14ac:dyDescent="0.15">
      <c r="A3" s="82" t="s">
        <v>35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40" ht="21.75" customHeight="1" x14ac:dyDescent="0.15">
      <c r="A4" s="82" t="s">
        <v>17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</row>
    <row r="5" spans="1:40" ht="14.25" customHeight="1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</row>
    <row r="6" spans="1:40" ht="22.5" customHeight="1" x14ac:dyDescent="0.15">
      <c r="A6" s="33"/>
      <c r="B6" s="34"/>
      <c r="C6" s="34"/>
      <c r="D6" s="11" t="s">
        <v>11</v>
      </c>
      <c r="E6" s="83" t="s">
        <v>32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1:40" ht="22.5" customHeight="1" x14ac:dyDescent="0.15">
      <c r="A7" s="34"/>
      <c r="B7" s="34"/>
      <c r="C7" s="34"/>
      <c r="D7" s="11" t="s">
        <v>12</v>
      </c>
      <c r="E7" s="84" t="s">
        <v>30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</row>
    <row r="8" spans="1:40" ht="22.5" customHeight="1" x14ac:dyDescent="0.15">
      <c r="A8" s="34"/>
      <c r="B8" s="34"/>
      <c r="C8" s="34"/>
      <c r="D8" s="11" t="s">
        <v>31</v>
      </c>
      <c r="E8" s="80" t="s">
        <v>8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</row>
    <row r="9" spans="1:40" ht="12" customHeight="1" thickBot="1" x14ac:dyDescent="0.2">
      <c r="A9" s="34"/>
      <c r="B9" s="34"/>
      <c r="C9" s="34"/>
      <c r="D9" s="34"/>
      <c r="E9" s="35"/>
      <c r="F9" s="35"/>
      <c r="G9" s="35"/>
      <c r="H9" s="35"/>
      <c r="I9" s="35"/>
      <c r="J9" s="35"/>
      <c r="K9" s="35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</row>
    <row r="10" spans="1:40" ht="22.5" hidden="1" customHeight="1" x14ac:dyDescent="0.15">
      <c r="A10" s="34"/>
      <c r="B10" s="34"/>
      <c r="C10" s="34"/>
      <c r="D10" s="34"/>
      <c r="E10" s="33"/>
      <c r="F10" s="35"/>
      <c r="G10" s="35"/>
      <c r="H10" s="35"/>
      <c r="I10" s="35"/>
      <c r="J10" s="35"/>
      <c r="K10" s="35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3" t="s">
        <v>18</v>
      </c>
      <c r="AJ10" s="34" t="s">
        <v>19</v>
      </c>
      <c r="AK10" s="34"/>
      <c r="AL10" s="34"/>
      <c r="AM10" s="34"/>
      <c r="AN10" s="34"/>
    </row>
    <row r="11" spans="1:40" ht="22.5" hidden="1" customHeight="1" thickBot="1" x14ac:dyDescent="0.2">
      <c r="A11" s="34"/>
      <c r="B11" s="34"/>
      <c r="C11" s="34"/>
      <c r="D11" s="34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3" t="s">
        <v>0</v>
      </c>
      <c r="AJ11" s="34" t="s">
        <v>20</v>
      </c>
      <c r="AK11" s="34"/>
      <c r="AL11" s="34"/>
      <c r="AM11" s="34"/>
      <c r="AN11" s="34"/>
    </row>
    <row r="12" spans="1:40" ht="45" customHeight="1" thickBot="1" x14ac:dyDescent="0.2">
      <c r="A12" s="34"/>
      <c r="B12" s="20" t="s">
        <v>10</v>
      </c>
      <c r="C12" s="65" t="s">
        <v>21</v>
      </c>
      <c r="D12" s="66"/>
      <c r="E12" s="36">
        <v>1</v>
      </c>
      <c r="F12" s="37">
        <v>2</v>
      </c>
      <c r="G12" s="37">
        <v>3</v>
      </c>
      <c r="H12" s="37">
        <v>4</v>
      </c>
      <c r="I12" s="37">
        <v>5</v>
      </c>
      <c r="J12" s="37">
        <v>6</v>
      </c>
      <c r="K12" s="37">
        <v>7</v>
      </c>
      <c r="L12" s="37">
        <v>8</v>
      </c>
      <c r="M12" s="37">
        <v>9</v>
      </c>
      <c r="N12" s="37">
        <v>10</v>
      </c>
      <c r="O12" s="37">
        <v>11</v>
      </c>
      <c r="P12" s="37">
        <v>12</v>
      </c>
      <c r="Q12" s="37">
        <v>13</v>
      </c>
      <c r="R12" s="37">
        <v>14</v>
      </c>
      <c r="S12" s="37">
        <v>15</v>
      </c>
      <c r="T12" s="37">
        <v>16</v>
      </c>
      <c r="U12" s="37">
        <v>17</v>
      </c>
      <c r="V12" s="37">
        <v>18</v>
      </c>
      <c r="W12" s="37">
        <v>19</v>
      </c>
      <c r="X12" s="37">
        <v>20</v>
      </c>
      <c r="Y12" s="37">
        <v>21</v>
      </c>
      <c r="Z12" s="37">
        <v>22</v>
      </c>
      <c r="AA12" s="37">
        <v>23</v>
      </c>
      <c r="AB12" s="37">
        <v>24</v>
      </c>
      <c r="AC12" s="37">
        <v>25</v>
      </c>
      <c r="AD12" s="37">
        <v>26</v>
      </c>
      <c r="AE12" s="37">
        <v>27</v>
      </c>
      <c r="AF12" s="37">
        <v>28</v>
      </c>
      <c r="AG12" s="37">
        <v>29</v>
      </c>
      <c r="AH12" s="38">
        <v>30</v>
      </c>
      <c r="AI12" s="39" t="s">
        <v>22</v>
      </c>
      <c r="AJ12" s="40" t="s">
        <v>13</v>
      </c>
      <c r="AK12" s="41" t="s">
        <v>23</v>
      </c>
      <c r="AL12" s="41" t="s">
        <v>24</v>
      </c>
      <c r="AM12" s="42" t="s">
        <v>25</v>
      </c>
      <c r="AN12" s="43" t="s">
        <v>26</v>
      </c>
    </row>
    <row r="13" spans="1:40" ht="45" customHeight="1" x14ac:dyDescent="0.15">
      <c r="A13" s="34"/>
      <c r="B13" s="67" t="s">
        <v>16</v>
      </c>
      <c r="C13" s="69" t="s">
        <v>27</v>
      </c>
      <c r="D13" s="70"/>
      <c r="E13" s="21"/>
      <c r="F13" s="17"/>
      <c r="G13" s="17"/>
      <c r="H13" s="17"/>
      <c r="I13" s="17"/>
      <c r="J13" s="17"/>
      <c r="K13" s="17"/>
      <c r="L13" s="17"/>
      <c r="M13" s="17"/>
      <c r="N13" s="17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9"/>
      <c r="AI13" s="44" t="e">
        <f t="shared" ref="AI13:AI18" si="0">ROUNDDOWN(COUNTIF(E13:AH13,"○")/COUNTA(E13:AH13),3)</f>
        <v>#DIV/0!</v>
      </c>
      <c r="AJ13" s="45"/>
      <c r="AK13" s="34">
        <f t="shared" ref="AK13:AK18" si="1">IF(ISERROR(AI13),0,IF(AI13&gt;=70%,1,0))</f>
        <v>0</v>
      </c>
      <c r="AL13" s="34">
        <f t="shared" ref="AL13:AL18" si="2">IF(AJ13="全て成功",1,0)</f>
        <v>0</v>
      </c>
      <c r="AM13" s="33">
        <f>SUM(AK13:AL13)</f>
        <v>0</v>
      </c>
      <c r="AN13" s="46" t="str">
        <f t="shared" ref="AN13:AN18" si="3">IF(AK13=1,IF(AM13=2,"合格","不合格"),"")</f>
        <v/>
      </c>
    </row>
    <row r="14" spans="1:40" ht="45" customHeight="1" x14ac:dyDescent="0.15">
      <c r="A14" s="34"/>
      <c r="B14" s="67"/>
      <c r="C14" s="71" t="s">
        <v>9</v>
      </c>
      <c r="D14" s="72"/>
      <c r="E14" s="22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9"/>
      <c r="Z14" s="9"/>
      <c r="AA14" s="9"/>
      <c r="AB14" s="9"/>
      <c r="AC14" s="9"/>
      <c r="AD14" s="9"/>
      <c r="AE14" s="9"/>
      <c r="AF14" s="9"/>
      <c r="AG14" s="9"/>
      <c r="AH14" s="10"/>
      <c r="AI14" s="47" t="e">
        <f t="shared" si="0"/>
        <v>#DIV/0!</v>
      </c>
      <c r="AJ14" s="48"/>
      <c r="AK14" s="34">
        <f t="shared" si="1"/>
        <v>0</v>
      </c>
      <c r="AL14" s="34">
        <f t="shared" si="2"/>
        <v>0</v>
      </c>
      <c r="AM14" s="33">
        <f t="shared" ref="AM14:AM19" si="4">SUM(AK14:AL14)</f>
        <v>0</v>
      </c>
      <c r="AN14" s="49" t="str">
        <f t="shared" si="3"/>
        <v/>
      </c>
    </row>
    <row r="15" spans="1:40" ht="45" customHeight="1" thickBot="1" x14ac:dyDescent="0.2">
      <c r="A15" s="34"/>
      <c r="B15" s="67"/>
      <c r="C15" s="71" t="s">
        <v>28</v>
      </c>
      <c r="D15" s="72"/>
      <c r="E15" s="24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  <c r="Z15" s="26"/>
      <c r="AA15" s="26"/>
      <c r="AB15" s="26"/>
      <c r="AC15" s="26"/>
      <c r="AD15" s="26"/>
      <c r="AE15" s="26"/>
      <c r="AF15" s="26"/>
      <c r="AG15" s="26"/>
      <c r="AH15" s="27"/>
      <c r="AI15" s="50" t="e">
        <f t="shared" si="0"/>
        <v>#DIV/0!</v>
      </c>
      <c r="AJ15" s="51"/>
      <c r="AK15" s="34">
        <f t="shared" si="1"/>
        <v>0</v>
      </c>
      <c r="AL15" s="34">
        <f t="shared" si="2"/>
        <v>0</v>
      </c>
      <c r="AM15" s="33">
        <f t="shared" si="4"/>
        <v>0</v>
      </c>
      <c r="AN15" s="52" t="str">
        <f t="shared" si="3"/>
        <v/>
      </c>
    </row>
    <row r="16" spans="1:40" ht="45" customHeight="1" x14ac:dyDescent="0.15">
      <c r="A16" s="34"/>
      <c r="B16" s="67"/>
      <c r="C16" s="77" t="s">
        <v>29</v>
      </c>
      <c r="D16" s="78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30"/>
      <c r="AA16" s="30"/>
      <c r="AB16" s="30"/>
      <c r="AC16" s="30"/>
      <c r="AD16" s="30"/>
      <c r="AE16" s="30"/>
      <c r="AF16" s="30"/>
      <c r="AG16" s="30"/>
      <c r="AH16" s="31"/>
      <c r="AI16" s="53" t="e">
        <f t="shared" ref="AI16" si="5">ROUNDDOWN(COUNTIF(E16:AH16,"○")/COUNTA(E16:AH16),3)</f>
        <v>#DIV/0!</v>
      </c>
      <c r="AJ16" s="54"/>
      <c r="AK16" s="55">
        <f t="shared" ref="AK16" si="6">IF(ISERROR(AI16),0,IF(AI16&gt;=70%,1,0))</f>
        <v>0</v>
      </c>
      <c r="AL16" s="56">
        <f t="shared" ref="AL16" si="7">IF(AJ16="全て成功",1,0)</f>
        <v>0</v>
      </c>
      <c r="AM16" s="57">
        <f t="shared" ref="AM16" si="8">SUM(AK16:AL16)</f>
        <v>0</v>
      </c>
      <c r="AN16" s="58" t="str">
        <f t="shared" ref="AN16" si="9">IF(AK16=1,IF(AM16=2,"合格","不合格"),"")</f>
        <v/>
      </c>
    </row>
    <row r="17" spans="1:40" ht="45" customHeight="1" x14ac:dyDescent="0.15">
      <c r="A17" s="34"/>
      <c r="B17" s="67"/>
      <c r="C17" s="73" t="s">
        <v>14</v>
      </c>
      <c r="D17" s="74"/>
      <c r="E17" s="2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9"/>
      <c r="Z17" s="9"/>
      <c r="AA17" s="9"/>
      <c r="AB17" s="9"/>
      <c r="AC17" s="9"/>
      <c r="AD17" s="9"/>
      <c r="AE17" s="9"/>
      <c r="AF17" s="9"/>
      <c r="AG17" s="9"/>
      <c r="AH17" s="10"/>
      <c r="AI17" s="47" t="e">
        <f t="shared" si="0"/>
        <v>#DIV/0!</v>
      </c>
      <c r="AJ17" s="48"/>
      <c r="AK17" s="34">
        <f t="shared" si="1"/>
        <v>0</v>
      </c>
      <c r="AL17" s="34">
        <f t="shared" si="2"/>
        <v>0</v>
      </c>
      <c r="AM17" s="33">
        <f t="shared" si="4"/>
        <v>0</v>
      </c>
      <c r="AN17" s="49" t="str">
        <f t="shared" si="3"/>
        <v/>
      </c>
    </row>
    <row r="18" spans="1:40" ht="45" customHeight="1" thickBot="1" x14ac:dyDescent="0.2">
      <c r="A18" s="34"/>
      <c r="B18" s="68"/>
      <c r="C18" s="75" t="s">
        <v>15</v>
      </c>
      <c r="D18" s="76"/>
      <c r="E18" s="23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  <c r="Z18" s="13"/>
      <c r="AA18" s="13"/>
      <c r="AB18" s="13"/>
      <c r="AC18" s="13"/>
      <c r="AD18" s="13"/>
      <c r="AE18" s="13"/>
      <c r="AF18" s="13"/>
      <c r="AG18" s="13"/>
      <c r="AH18" s="14"/>
      <c r="AI18" s="59" t="e">
        <f t="shared" si="0"/>
        <v>#DIV/0!</v>
      </c>
      <c r="AJ18" s="60"/>
      <c r="AK18" s="61">
        <f t="shared" si="1"/>
        <v>0</v>
      </c>
      <c r="AL18" s="61">
        <f t="shared" si="2"/>
        <v>0</v>
      </c>
      <c r="AM18" s="62">
        <f t="shared" si="4"/>
        <v>0</v>
      </c>
      <c r="AN18" s="63" t="str">
        <f t="shared" si="3"/>
        <v/>
      </c>
    </row>
    <row r="19" spans="1:40" ht="6" customHeight="1" x14ac:dyDescent="0.15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2">
        <f t="shared" si="4"/>
        <v>0</v>
      </c>
      <c r="AN19" s="2"/>
    </row>
    <row r="20" spans="1:40" ht="27" customHeight="1" x14ac:dyDescent="0.15">
      <c r="B20" s="5" t="s">
        <v>1</v>
      </c>
      <c r="C20" s="64" t="s">
        <v>2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</row>
    <row r="21" spans="1:40" ht="14.25" x14ac:dyDescent="0.15">
      <c r="B21" s="5" t="s">
        <v>1</v>
      </c>
      <c r="C21" s="64" t="s">
        <v>3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</row>
    <row r="22" spans="1:40" ht="5.25" customHeight="1" x14ac:dyDescent="0.1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0" ht="18.75" customHeight="1" x14ac:dyDescent="0.15">
      <c r="A23" s="1" t="s">
        <v>4</v>
      </c>
    </row>
    <row r="24" spans="1:40" ht="15" customHeight="1" x14ac:dyDescent="0.15">
      <c r="A24" s="1" t="s">
        <v>5</v>
      </c>
    </row>
    <row r="25" spans="1:40" ht="15" customHeight="1" x14ac:dyDescent="0.15">
      <c r="A25" s="1" t="s">
        <v>6</v>
      </c>
    </row>
    <row r="26" spans="1:40" ht="15" customHeight="1" x14ac:dyDescent="0.15">
      <c r="A26" s="1" t="s">
        <v>7</v>
      </c>
    </row>
  </sheetData>
  <mergeCells count="17">
    <mergeCell ref="W1:AN1"/>
    <mergeCell ref="E8:S8"/>
    <mergeCell ref="AF2:AN2"/>
    <mergeCell ref="A3:AN3"/>
    <mergeCell ref="A4:AN4"/>
    <mergeCell ref="E6:S6"/>
    <mergeCell ref="E7:S7"/>
    <mergeCell ref="C20:AN20"/>
    <mergeCell ref="C21:AN21"/>
    <mergeCell ref="C12:D12"/>
    <mergeCell ref="B13:B18"/>
    <mergeCell ref="C13:D13"/>
    <mergeCell ref="C14:D14"/>
    <mergeCell ref="C15:D15"/>
    <mergeCell ref="C17:D17"/>
    <mergeCell ref="C18:D18"/>
    <mergeCell ref="C16:D16"/>
  </mergeCells>
  <phoneticPr fontId="2"/>
  <conditionalFormatting sqref="AI13:AI18">
    <cfRule type="expression" dxfId="0" priority="1" stopIfTrue="1">
      <formula>ISERROR($AI13)</formula>
    </cfRule>
  </conditionalFormatting>
  <dataValidations count="2">
    <dataValidation type="list" allowBlank="1" showInputMessage="1" showErrorMessage="1" sqref="E13:AH18" xr:uid="{00000000-0002-0000-0000-000000000000}">
      <formula1>$AI$10:$AI$11</formula1>
    </dataValidation>
    <dataValidation type="list" allowBlank="1" showInputMessage="1" showErrorMessage="1" sqref="AJ13:AJ18" xr:uid="{00000000-0002-0000-0000-000001000000}">
      <formula1>$AJ$10:$AJ$11</formula1>
    </dataValidation>
  </dataValidations>
  <pageMargins left="0.31496062992125984" right="0.31496062992125984" top="0.39370078740157483" bottom="0.15748031496062992" header="0.31496062992125984" footer="0.1574803149606299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実施研修実施結果一覧表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友岡 かおり</cp:lastModifiedBy>
  <cp:lastPrinted>2019-06-20T05:26:31Z</cp:lastPrinted>
  <dcterms:created xsi:type="dcterms:W3CDTF">2012-01-31T04:47:58Z</dcterms:created>
  <dcterms:modified xsi:type="dcterms:W3CDTF">2026-05-29T05:08:07Z</dcterms:modified>
</cp:coreProperties>
</file>